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76C3004A-C736-4954-B3D3-19B879C7E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F6" i="1"/>
  <c r="F37" i="1" s="1"/>
  <c r="E6" i="1"/>
  <c r="E37" i="1" s="1"/>
  <c r="D6" i="1"/>
  <c r="D37" i="1" s="1"/>
  <c r="C6" i="1"/>
  <c r="C37" i="1" s="1"/>
  <c r="B6" i="1"/>
  <c r="B37" i="1" s="1"/>
  <c r="G10" i="1" l="1"/>
  <c r="G6" i="1" s="1"/>
  <c r="G37" i="1" s="1"/>
  <c r="G19" i="1"/>
  <c r="G2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<sst xmlns="http://schemas.openxmlformats.org/spreadsheetml/2006/main" count="43" uniqueCount="43">
  <si>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</si>
  <si>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</si>
  <si>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</si>
  <si>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</si>
  <si>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</si>
  <si>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</si>
  <si>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</si>
  <si>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</si>
  <si>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</si>
  <si>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</si>
  <si>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</si>
  <si>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</si>
  <si>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</si>
  <si>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</si>
  <si>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</si>
  <si>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</si>
  <si>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</si>
  <si>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</si>
  <si>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</si>
  <si>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</si>
  <si>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</si>
  <si>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</si>
  <si>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</si>
  <si>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</si>
  <si>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</si>
  <si>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</si>
  <si>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</si>
  <si>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</si>
  <si>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</si>
  <si>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</si>
  <si>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</si>
  <si>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</si>
  <si>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</si>
  <si>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</si>
  <si>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</si>
  <si>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</si>
  <si>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</si>
  <si>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</si>
  <si>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</si>
  <si>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</si>
  <si>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</si>
  <si>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Salamanca, Guanajuato.
Gasto por Categoría Programática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</si>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</sst>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9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topLeftCell="A31" zoomScaleNormal="100" zoomScaleSheetLayoutView="90" workbookViewId="0">
      <selection activeCell="A39" sqref="A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5"/>
      <c r="C1" s="25"/>
      <c r="D1" s="25"/>
      <c r="E1" s="25"/>
      <c r="F1" s="25"/>
      <c r="G1" s="26"/>
    </row>
    <row r="2" spans="1:7" ht="14.45" customHeight="1" x14ac:dyDescent="0.2">
      <c r="A2" s="14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3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69058306.230000004</v>
      </c>
      <c r="C6" s="10">
        <f t="shared" ref="C6:G6" si="0">+C7+C10+C19+C23+C26+C31</f>
        <v>9685269.2899999991</v>
      </c>
      <c r="D6" s="10">
        <f t="shared" si="0"/>
        <v>78743575.520000011</v>
      </c>
      <c r="E6" s="10">
        <f t="shared" si="0"/>
        <v>27244512.149999999</v>
      </c>
      <c r="F6" s="10">
        <f t="shared" si="0"/>
        <v>27244512.149999999</v>
      </c>
      <c r="G6" s="10">
        <f t="shared" si="0"/>
        <v>51499063.370000012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69058306.230000004</v>
      </c>
      <c r="C10" s="11">
        <f>SUM(C11:C18)</f>
        <v>9685269.2899999991</v>
      </c>
      <c r="D10" s="11">
        <f t="shared" ref="D10:G10" si="2">SUM(D11:D18)</f>
        <v>78743575.520000011</v>
      </c>
      <c r="E10" s="11">
        <f t="shared" si="2"/>
        <v>27244512.149999999</v>
      </c>
      <c r="F10" s="11">
        <f t="shared" si="2"/>
        <v>27244512.149999999</v>
      </c>
      <c r="G10" s="11">
        <f t="shared" si="2"/>
        <v>51499063.370000012</v>
      </c>
    </row>
    <row r="11" spans="1:7" x14ac:dyDescent="0.2">
      <c r="A11" s="20" t="s">
        <v>15</v>
      </c>
      <c r="B11" s="12">
        <v>69058306.230000004</v>
      </c>
      <c r="C11" s="12">
        <v>9685269.2899999991</v>
      </c>
      <c r="D11" s="12">
        <f t="shared" ref="D11:D18" si="3">B11+C11</f>
        <v>78743575.520000011</v>
      </c>
      <c r="E11" s="12">
        <v>27244512.149999999</v>
      </c>
      <c r="F11" s="12">
        <v>27244512.149999999</v>
      </c>
      <c r="G11" s="12">
        <f t="shared" ref="G11:G18" si="4">D11-E11</f>
        <v>51499063.370000012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0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1">
        <f t="shared" ref="B37:G37" si="17">+B6+B33+B34+B35</f>
        <v>69058306.230000004</v>
      </c>
      <c r="C37" s="21">
        <f t="shared" si="17"/>
        <v>9685269.2899999991</v>
      </c>
      <c r="D37" s="21">
        <f t="shared" si="17"/>
        <v>78743575.520000011</v>
      </c>
      <c r="E37" s="21">
        <f t="shared" si="17"/>
        <v>27244512.149999999</v>
      </c>
      <c r="F37" s="21">
        <f t="shared" si="17"/>
        <v>27244512.149999999</v>
      </c>
      <c r="G37" s="21">
        <f t="shared" si="17"/>
        <v>51499063.370000012</v>
      </c>
    </row>
    <row r="39" spans="1:7" x14ac:dyDescent="0.2">
      <c r="A39" s="1" t="s">
        <v>42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2012-12-11T21:13:37Z</dcterms:created>
  <dcterms:modified xsi:type="dcterms:W3CDTF">2024-07-29T14:27:17Z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